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https://ufubr-my.sharepoint.com/personal/secgea_feq_ufu_br/Documents/ENGENHARIA DE ALIMENTOS - SECRETARIA/ATIVIDADES COMPLEMENTARES/"/>
    </mc:Choice>
  </mc:AlternateContent>
  <xr:revisionPtr revIDLastSave="52" documentId="8_{88AC6C8C-194A-4774-B275-D77A37FD3CA5}" xr6:coauthVersionLast="47" xr6:coauthVersionMax="47" xr10:uidLastSave="{BAC8DFB2-24A9-4395-A860-E1E809619FA9}"/>
  <bookViews>
    <workbookView xWindow="22932" yWindow="-108" windowWidth="23256" windowHeight="12456" xr2:uid="{00000000-000D-0000-FFFF-FFFF00000000}"/>
  </bookViews>
  <sheets>
    <sheet name="Requerimento ACC 2017-1" sheetId="3" r:id="rId1"/>
    <sheet name="Planilha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3" i="3" l="1"/>
  <c r="F43" i="3"/>
  <c r="D45" i="3" s="1"/>
  <c r="L6" i="2"/>
  <c r="L7" i="2"/>
  <c r="H6" i="2"/>
  <c r="H7" i="2"/>
  <c r="H8" i="2"/>
</calcChain>
</file>

<file path=xl/sharedStrings.xml><?xml version="1.0" encoding="utf-8"?>
<sst xmlns="http://schemas.openxmlformats.org/spreadsheetml/2006/main" count="137" uniqueCount="118">
  <si>
    <t>Descrição</t>
  </si>
  <si>
    <t>Forma de Comprovação</t>
  </si>
  <si>
    <t>Observação</t>
  </si>
  <si>
    <t>GAL200</t>
  </si>
  <si>
    <t>Representação estudantil</t>
  </si>
  <si>
    <t>Atas ou documentos similares que atestem a nomeação e a exoneração ou término do mandato, emitidas pelo órgão colegiado competente.</t>
  </si>
  <si>
    <t>45 horas por ano de mandato. Teto de 90 horas.</t>
  </si>
  <si>
    <t>GAL201</t>
  </si>
  <si>
    <t>Atividades de pesquisa com bolsa</t>
  </si>
  <si>
    <t>Documento que ateste o cumprimento das atividades previstas no projeto, emitido pelo orientador e/ou pelo órgão competente.</t>
  </si>
  <si>
    <t>45 horas por ano de bolsa. Teto de 90 horas.</t>
  </si>
  <si>
    <t>GAL202</t>
  </si>
  <si>
    <t>Participação no programa de educação tutorial - PET</t>
  </si>
  <si>
    <t>Documento, emitido pelo tutor, que ateste a participação no programa.</t>
  </si>
  <si>
    <t>GAL203</t>
  </si>
  <si>
    <t>Atividades de pesquisa sem bolsa</t>
  </si>
  <si>
    <t>Documento emitido pelo orientador da atividade, devidamente validado pelo Colegiado do Curso. Deverá constar descrição sumária da atividade, objetivos e apreciação do desempenho do aluno.</t>
  </si>
  <si>
    <t>GAL204</t>
  </si>
  <si>
    <t>Atividades de extensão com bolsa</t>
  </si>
  <si>
    <t>Documento que ateste a participação do aluno no projeto e seu desempenho, emitido pelo órgão que financiou o mesmo.</t>
  </si>
  <si>
    <t>GAL205</t>
  </si>
  <si>
    <t>Atividades de extensão sem bolsa</t>
  </si>
  <si>
    <t>Documento emitido pelo orientador da atividade, devidamente validado pelo Colegiado de Curso. Deverá constar descrição sumária da atividade, objetivos e apreciação do desempenho do aluno.</t>
  </si>
  <si>
    <t>GAL206</t>
  </si>
  <si>
    <t>Atividades de monitoria em disciplinas de graduação</t>
  </si>
  <si>
    <t>Documento emitido pela Diretoria de Ensino, atestando a participação e o desempenho do aluno na atividade.</t>
  </si>
  <si>
    <t>GAL207</t>
  </si>
  <si>
    <t>Atividades de monitoria ou estágio em ambientes acadêmicos da FEQUI</t>
  </si>
  <si>
    <t>Documento emitido pelo Conselho do FEQUI que ateste a realização da monitoria e o desempenho do monitor.</t>
  </si>
  <si>
    <t>GAL208</t>
  </si>
  <si>
    <t>Atividades de monitoria em ambientes acadêmicos de outras unidades da UFU</t>
  </si>
  <si>
    <t>Documento emitido pelo Conselho da unidade que recebeu o monitor, atestando sua participação e desempenho.</t>
  </si>
  <si>
    <t>GAL209</t>
  </si>
  <si>
    <t>Realização de trabalhos voltados à educação e/ou alfabetização de jovens e adultos, sem remuneração.</t>
  </si>
  <si>
    <t>A critério do colegiado do curso.</t>
  </si>
  <si>
    <t>A critério do colegiado do curso. Teto de 90 horas.</t>
  </si>
  <si>
    <t>GAL210</t>
  </si>
  <si>
    <t>Realização de trabalhos voltados à promoção do exercício da cidadania</t>
  </si>
  <si>
    <t>GAL211</t>
  </si>
  <si>
    <t>Participação, como ouvinte, em minicursos, cursos de extensão, oficinas, colóquios, palestras e outros.</t>
  </si>
  <si>
    <t>Certificados de participação, emitido pela entidade promotora, constando a carga horária da atividade.</t>
  </si>
  <si>
    <t>Igual à carga horária especificada no certificado de participação. Teto de 90 horas.</t>
  </si>
  <si>
    <t>GAL212</t>
  </si>
  <si>
    <t>Apresentação de comunicações ou pôsteres em eventos científicos</t>
  </si>
  <si>
    <t>Certificado de apresentação emitido pela entidade promotora.</t>
  </si>
  <si>
    <t>15 horas por comunicação ou pôster apresentado ou carga horária constante no certificado de participação. Teto de 60 horas</t>
  </si>
  <si>
    <t>GAL213</t>
  </si>
  <si>
    <t>Publicação de trabalhos completos em anais de eventos científicos</t>
  </si>
  <si>
    <t>Cópia do material publicado.</t>
  </si>
  <si>
    <t>15 horas por publicação em anais. Teto de 60 horas.</t>
  </si>
  <si>
    <t>GAL214</t>
  </si>
  <si>
    <t>Publicação de resumos em anais de eventos científicos</t>
  </si>
  <si>
    <t>GAL215</t>
  </si>
  <si>
    <t>Publicação de artigos em períodos científicos com ISSN e conselho editorial</t>
  </si>
  <si>
    <t>30 horas por artigo publicado. Teto de 60 horas.</t>
  </si>
  <si>
    <t>GAL216</t>
  </si>
  <si>
    <t>Publicação de artigos em periódicos de divulgação científica ou de caráter não acadêmico (jornais, revistas, etc...)</t>
  </si>
  <si>
    <t>Cópia do material publicado e certificado do editor do periódico.</t>
  </si>
  <si>
    <t>23 horas por artigo publicado. Teto de 69 horas.</t>
  </si>
  <si>
    <t>GAL217</t>
  </si>
  <si>
    <t>Desenvolvimento ou participação no desenvolvimento de material informacional ou didático</t>
  </si>
  <si>
    <t>Cópia do material desenvolvido e certificado do coordenador ou organizador do projeto.</t>
  </si>
  <si>
    <t>GAL218</t>
  </si>
  <si>
    <t>Desenvolvimento ou participação no desenvolvimento de instrumentos de pesquisa, guias ou catálogos de acervo de memória e/ou exposições.</t>
  </si>
  <si>
    <t>GAL219</t>
  </si>
  <si>
    <t>Organização ou participação na organização de eventos científicos</t>
  </si>
  <si>
    <t>Certificado de participação emitido pela entidade promotora.</t>
  </si>
  <si>
    <t>GAL220</t>
  </si>
  <si>
    <t>Outras atividades de caráter científico ou de divulgação científica</t>
  </si>
  <si>
    <t>GAL221</t>
  </si>
  <si>
    <t>Produção ou participação na produção de objetos artísticos</t>
  </si>
  <si>
    <t>GAL222</t>
  </si>
  <si>
    <t>Participação em oficinas, cursos ou minicursos relacionados a manifestações artísticas e culturais.</t>
  </si>
  <si>
    <t>Certificado de participação emitido pela entidade promotora, constando a carga horária da atividade.</t>
  </si>
  <si>
    <t>Igual à carga horária especificada no certificado de participação. Teto de 90 horas</t>
  </si>
  <si>
    <t>GAL223</t>
  </si>
  <si>
    <t>Outras atividades de caráter artístico ou cultural</t>
  </si>
  <si>
    <t>GAL224</t>
  </si>
  <si>
    <t>Visitas técnicas a indústria</t>
  </si>
  <si>
    <t>Certificados da instituição promotora ou do coordenador do projeto, constando carga horária.</t>
  </si>
  <si>
    <t>Igual à carga horária especificada no certificado de participação. Teto de 60 horas.</t>
  </si>
  <si>
    <t>GAL225</t>
  </si>
  <si>
    <t>Tradução de artigos, produção de resenhas, editoração, diagramação e revisão técnica de material publicado em periódicos acadêmicos com ISSN e política seletiva.</t>
  </si>
  <si>
    <t>GAL226</t>
  </si>
  <si>
    <t>Participação em oficinas, cursos ou minicursos relacionados ao aprendizado de técnicas úteis à profissão do engenheiro de alimentos.</t>
  </si>
  <si>
    <t>Certificado de participação, emitido pela entidade promotora e constando a carga horária da atividade.</t>
  </si>
  <si>
    <t>GAL227</t>
  </si>
  <si>
    <t>Outras atividades de caráter técnico ou educativo.</t>
  </si>
  <si>
    <t>GAL228</t>
  </si>
  <si>
    <t>Pesquisas de campo, relacionadas a projetos de pesquisa, extensão ou complementares a atividades de ensino que não sejam obrigatórias.</t>
  </si>
  <si>
    <t>Documento comprobatório emitido pelo professor orientador do projeto.</t>
  </si>
  <si>
    <t>GAL229</t>
  </si>
  <si>
    <t>Estágio extracurricular realizado em períodos não letivos</t>
  </si>
  <si>
    <t>Documento comprobatório emitido pelo responsável pelo estágio.</t>
  </si>
  <si>
    <t>(*)</t>
  </si>
  <si>
    <t>Disciplina Facultativa, cursada com aproveitamento, na UFU ou em outra Instituição de Ensino Superior, em curso devidamente reconhecido pelo MEC.</t>
  </si>
  <si>
    <t>Histórico Escolar</t>
  </si>
  <si>
    <t>Teto de 90 horas.</t>
  </si>
  <si>
    <t>Código</t>
  </si>
  <si>
    <t>TOTAL</t>
  </si>
  <si>
    <t>REQUERIMENTO DE REGISTRO DE ATIVIDADES ACADÊMICAS COMPLEMENTARES</t>
  </si>
  <si>
    <t>Carga Horária Solicitada</t>
  </si>
  <si>
    <t>Conferência</t>
  </si>
  <si>
    <t xml:space="preserve">Nome: </t>
  </si>
  <si>
    <t xml:space="preserve">Matrícula: </t>
  </si>
  <si>
    <t xml:space="preserve">e-mail: </t>
  </si>
  <si>
    <t>30 horas por semestre.
Teto de 90 horas.</t>
  </si>
  <si>
    <t>45 horas por ano.
Teto de 90 horas.</t>
  </si>
  <si>
    <t>45 horas por ano.
Teto de 90 horas</t>
  </si>
  <si>
    <t>08 horas por resumo publicado em anais. 
Teto de 32 horas.</t>
  </si>
  <si>
    <t>30 horas por material desenvolvido. 
Teto de 60 horas.</t>
  </si>
  <si>
    <t>30 horas por material desenvolvido. 
Teto de 60 horas</t>
  </si>
  <si>
    <r>
      <t xml:space="preserve">15 horas por evento organizado.
</t>
    </r>
    <r>
      <rPr>
        <sz val="10"/>
        <color indexed="8"/>
        <rFont val="Calibri"/>
        <family val="2"/>
      </rPr>
      <t>Teto de 60 horas</t>
    </r>
  </si>
  <si>
    <t>30 horas por material desenvolvido. 
Teto de 120 horas</t>
  </si>
  <si>
    <t>30 horas por material publicado. 
Teto de 60 horas.</t>
  </si>
  <si>
    <t>Igual à carga horária especificada no certificado de participação. 
Teto de 90 horas.</t>
  </si>
  <si>
    <r>
      <rPr>
        <b/>
        <sz val="9"/>
        <color indexed="8"/>
        <rFont val="Arial"/>
        <family val="2"/>
      </rPr>
      <t xml:space="preserve">MINISTÉRIO DA EDUCAÇÃO
UNIVERSIDADE FEDERAL DE UBERLÂNDIA
</t>
    </r>
    <r>
      <rPr>
        <b/>
        <sz val="8"/>
        <color indexed="8"/>
        <rFont val="Arial"/>
        <family val="2"/>
      </rPr>
      <t>FACULDADE DE ENGENHARIA QUÍMICA</t>
    </r>
    <r>
      <rPr>
        <sz val="9"/>
        <color indexed="8"/>
        <rFont val="Arial"/>
        <family val="2"/>
      </rPr>
      <t xml:space="preserve">
</t>
    </r>
    <r>
      <rPr>
        <sz val="8"/>
        <color indexed="8"/>
        <rFont val="Arial"/>
        <family val="2"/>
      </rPr>
      <t>Curso de Graduação em Engenharia de Alimentos</t>
    </r>
  </si>
  <si>
    <r>
      <t xml:space="preserve">Venho requerer a contabilização das </t>
    </r>
    <r>
      <rPr>
        <b/>
        <sz val="11"/>
        <color theme="1"/>
        <rFont val="Calibri"/>
        <family val="2"/>
      </rPr>
      <t>Atividades Acadêmicas Complementares</t>
    </r>
    <r>
      <rPr>
        <sz val="11"/>
        <color theme="1"/>
        <rFont val="Calibri"/>
        <family val="2"/>
      </rPr>
      <t xml:space="preserve">, listadas na tabela abaixo, para que seja cumprido um dos requisitos de conclusão do Curso de Graduação em Engenharia de Alimentos, conforme regulamenta a versão 2017-1 do </t>
    </r>
    <r>
      <rPr>
        <u/>
        <sz val="11"/>
        <color rgb="FF0000FF"/>
        <rFont val="Calibri"/>
        <family val="2"/>
      </rPr>
      <t>Projeto Pedagógico do Curso</t>
    </r>
    <r>
      <rPr>
        <sz val="11"/>
        <color theme="1"/>
        <rFont val="Calibri"/>
        <family val="2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</si>
</sst>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</font>
    <font>
      <sz val="10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1"/>
      <color theme="1"/>
      <name val="Calibri"/>
      <family val="2"/>
    </font>
    <font>
      <b/>
      <sz val="10"/>
      <color rgb="FF00000A"/>
      <name val="Calibri"/>
      <family val="2"/>
    </font>
    <font>
      <sz val="10"/>
      <color rgb="FF000000"/>
      <name val="Calibri"/>
      <family val="2"/>
    </font>
    <font>
      <sz val="10"/>
      <color rgb="FF00000A"/>
      <name val="Calibri"/>
      <family val="2"/>
    </font>
    <font>
      <b/>
      <i/>
      <sz val="10"/>
      <color rgb="FF00000A"/>
      <name val="Calibri"/>
      <family val="2"/>
    </font>
    <font>
      <b/>
      <sz val="12"/>
      <color theme="1"/>
      <name val="Calibri"/>
      <family val="2"/>
    </font>
    <font>
      <sz val="9"/>
      <color theme="1"/>
      <name val="Arial"/>
      <family val="2"/>
    </font>
    <font>
      <b/>
      <sz val="11"/>
      <color rgb="FFFF0000"/>
      <name val="Calibri"/>
      <family val="2"/>
    </font>
    <font>
      <b/>
      <sz val="11"/>
      <color rgb="FF00000A"/>
      <name val="Calibri"/>
      <family val="2"/>
    </font>
    <font>
      <b/>
      <sz val="14"/>
      <name val="Calibri"/>
      <family val="2"/>
    </font>
    <font>
      <u/>
      <sz val="11"/>
      <color rgb="FF0000FF"/>
      <name val="Calibri"/>
      <family val="2"/>
    </font>
    <font>
      <b/>
      <sz val="12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AEB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4EEF8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0" fillId="0" borderId="0" xfId="0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0" fontId="9" fillId="3" borderId="1" xfId="0" applyFont="1" applyFill="1" applyBorder="1" applyAlignment="1">
      <alignment horizontal="justify" vertical="center" wrapText="1"/>
    </xf>
    <xf numFmtId="0" fontId="9" fillId="3" borderId="1" xfId="0" applyFont="1" applyFill="1" applyBorder="1" applyAlignment="1">
      <alignment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3" borderId="0" xfId="0" applyFill="1"/>
    <xf numFmtId="0" fontId="8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horizontal="center" vertical="center" wrapText="1"/>
    </xf>
    <xf numFmtId="0" fontId="8" fillId="9" borderId="1" xfId="0" applyFont="1" applyFill="1" applyBorder="1" applyAlignment="1">
      <alignment vertical="center" wrapText="1"/>
    </xf>
    <xf numFmtId="0" fontId="9" fillId="9" borderId="1" xfId="0" applyFont="1" applyFill="1" applyBorder="1" applyAlignment="1">
      <alignment vertical="center" wrapText="1"/>
    </xf>
    <xf numFmtId="0" fontId="14" fillId="10" borderId="1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11" fillId="10" borderId="6" xfId="0" applyFont="1" applyFill="1" applyBorder="1" applyAlignment="1">
      <alignment horizontal="center"/>
    </xf>
    <xf numFmtId="0" fontId="17" fillId="4" borderId="8" xfId="0" applyFont="1" applyFill="1" applyBorder="1" applyAlignment="1" applyProtection="1">
      <alignment horizontal="center" vertical="center" wrapText="1"/>
      <protection locked="0"/>
    </xf>
    <xf numFmtId="0" fontId="17" fillId="6" borderId="8" xfId="0" applyFont="1" applyFill="1" applyBorder="1" applyAlignment="1" applyProtection="1">
      <alignment horizontal="center" vertical="center" wrapText="1"/>
      <protection locked="0"/>
    </xf>
    <xf numFmtId="0" fontId="17" fillId="4" borderId="9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>
      <alignment horizontal="right"/>
    </xf>
    <xf numFmtId="0" fontId="13" fillId="10" borderId="1" xfId="0" applyFont="1" applyFill="1" applyBorder="1" applyAlignment="1">
      <alignment horizontal="center" vertical="center" wrapText="1"/>
    </xf>
    <xf numFmtId="0" fontId="0" fillId="4" borderId="3" xfId="0" applyFill="1" applyBorder="1" applyAlignment="1" applyProtection="1">
      <alignment horizontal="left" indent="1"/>
      <protection locked="0"/>
    </xf>
    <xf numFmtId="0" fontId="0" fillId="4" borderId="5" xfId="0" applyFill="1" applyBorder="1" applyAlignment="1" applyProtection="1">
      <alignment horizontal="left" indent="1"/>
      <protection locked="0"/>
    </xf>
    <xf numFmtId="0" fontId="6" fillId="4" borderId="3" xfId="0" applyFont="1" applyFill="1" applyBorder="1" applyAlignment="1" applyProtection="1">
      <alignment horizontal="left"/>
      <protection locked="0"/>
    </xf>
    <xf numFmtId="0" fontId="6" fillId="4" borderId="4" xfId="0" applyFont="1" applyFill="1" applyBorder="1" applyAlignment="1" applyProtection="1">
      <alignment horizontal="left"/>
      <protection locked="0"/>
    </xf>
    <xf numFmtId="0" fontId="6" fillId="4" borderId="5" xfId="0" applyFont="1" applyFill="1" applyBorder="1" applyAlignment="1" applyProtection="1">
      <alignment horizontal="left"/>
      <protection locked="0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 indent="1"/>
    </xf>
    <xf numFmtId="0" fontId="6" fillId="3" borderId="0" xfId="0" applyFont="1" applyFill="1" applyAlignment="1" applyProtection="1">
      <alignment horizontal="right"/>
    </xf>
  </cellXfs>
  <cellStyles count="1">
    <cellStyle name="Normal" xfId="0" builtinId="0"/>
  </cellStyles>
  <dxfs count="5">
    <dxf>
      <font>
        <b/>
        <i val="0"/>
        <color rgb="FFFF0000"/>
      </font>
    </dxf>
    <dxf>
      <font>
        <b/>
        <i val="0"/>
        <color rgb="FF0000FF"/>
      </font>
    </dxf>
    <dxf>
      <font>
        <b/>
        <i val="0"/>
        <color rgb="FFFF0000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colors>
    <mruColors>
      <color rgb="FF0000FF"/>
      <color rgb="FFE4EEF8"/>
      <color rgb="FFFFFAE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feq.ufu.br/system/files/conteudo/ppc_engenharia_de_alimentos_v.2017-1_-_rev19-09-19.pdf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85889</xdr:colOff>
      <xdr:row>0</xdr:row>
      <xdr:rowOff>69011</xdr:rowOff>
    </xdr:from>
    <xdr:to>
      <xdr:col>1</xdr:col>
      <xdr:colOff>276044</xdr:colOff>
      <xdr:row>0</xdr:row>
      <xdr:rowOff>707366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84C9C713-B620-4311-BE65-D6C642D4E9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61" t="-58" r="-61" b="-58"/>
        <a:stretch>
          <a:fillRect/>
        </a:stretch>
      </xdr:blipFill>
      <xdr:spPr bwMode="auto">
        <a:xfrm>
          <a:off x="85889" y="69011"/>
          <a:ext cx="681861" cy="638355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232912</xdr:colOff>
      <xdr:row>0</xdr:row>
      <xdr:rowOff>126021</xdr:rowOff>
    </xdr:from>
    <xdr:to>
      <xdr:col>7</xdr:col>
      <xdr:colOff>793629</xdr:colOff>
      <xdr:row>0</xdr:row>
      <xdr:rowOff>678112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C8A967A-F532-4D2E-9E08-133B469EB6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197" t="-194" r="-197" b="-194"/>
        <a:stretch>
          <a:fillRect/>
        </a:stretch>
      </xdr:blipFill>
      <xdr:spPr bwMode="auto">
        <a:xfrm>
          <a:off x="8384874" y="126021"/>
          <a:ext cx="560717" cy="552091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1267422</xdr:colOff>
      <xdr:row>8</xdr:row>
      <xdr:rowOff>252157</xdr:rowOff>
    </xdr:from>
    <xdr:to>
      <xdr:col>3</xdr:col>
      <xdr:colOff>1605841</xdr:colOff>
      <xdr:row>9</xdr:row>
      <xdr:rowOff>111566</xdr:rowOff>
    </xdr:to>
    <xdr:pic>
      <xdr:nvPicPr>
        <xdr:cNvPr id="8" name="Imagem 7" descr="Choose, click, file, open icon - Download on Iconfinder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BC72A7B-2372-53E1-D686-42D13378B5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harpenSoften amount="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67027" y="1904447"/>
          <a:ext cx="338419" cy="33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5"/>
  <sheetViews>
    <sheetView showGridLines="0" tabSelected="1" zoomScale="115" zoomScaleNormal="115" workbookViewId="0">
      <selection activeCell="B7" sqref="B7:C7"/>
    </sheetView>
  </sheetViews>
  <sheetFormatPr defaultRowHeight="14.4" x14ac:dyDescent="0.3"/>
  <cols>
    <col min="1" max="1" width="7.109375" customWidth="1"/>
    <col min="2" max="2" width="30.33203125" customWidth="1"/>
    <col min="3" max="3" width="46.44140625" customWidth="1"/>
    <col min="4" max="4" width="24.33203125" customWidth="1"/>
    <col min="5" max="5" width="1.33203125" customWidth="1"/>
    <col min="6" max="6" width="12.77734375" customWidth="1"/>
    <col min="7" max="7" width="2.88671875" customWidth="1"/>
    <col min="8" max="8" width="13.88671875" customWidth="1"/>
  </cols>
  <sheetData>
    <row r="1" spans="1:8" ht="60.45" customHeight="1" x14ac:dyDescent="0.3">
      <c r="A1" s="32" t="s">
        <v>116</v>
      </c>
      <c r="B1" s="33"/>
      <c r="C1" s="33"/>
      <c r="D1" s="33"/>
      <c r="E1" s="33"/>
      <c r="F1" s="33"/>
      <c r="G1" s="33"/>
      <c r="H1" s="33"/>
    </row>
    <row r="2" spans="1:8" ht="2.7" customHeight="1" thickBot="1" x14ac:dyDescent="0.35">
      <c r="A2" s="11"/>
      <c r="B2" s="11"/>
      <c r="C2" s="11"/>
      <c r="D2" s="11"/>
      <c r="E2" s="11"/>
      <c r="F2" s="11"/>
      <c r="G2" s="11"/>
      <c r="H2" s="11"/>
    </row>
    <row r="3" spans="1:8" ht="18.600000000000001" thickBot="1" x14ac:dyDescent="0.35">
      <c r="A3" s="34" t="s">
        <v>100</v>
      </c>
      <c r="B3" s="35"/>
      <c r="C3" s="35"/>
      <c r="D3" s="35"/>
      <c r="E3" s="35"/>
      <c r="F3" s="35"/>
      <c r="G3" s="35"/>
      <c r="H3" s="36"/>
    </row>
    <row r="4" spans="1:8" ht="8.1" customHeight="1" thickBot="1" x14ac:dyDescent="0.35">
      <c r="A4" s="5"/>
      <c r="F4" s="5"/>
      <c r="G4" s="5"/>
      <c r="H4" s="5"/>
    </row>
    <row r="5" spans="1:8" ht="15" thickBot="1" x14ac:dyDescent="0.35">
      <c r="A5" s="25" t="s">
        <v>103</v>
      </c>
      <c r="B5" s="27"/>
      <c r="C5" s="28"/>
      <c r="D5" s="38" t="s">
        <v>104</v>
      </c>
      <c r="E5" s="29"/>
      <c r="F5" s="30"/>
      <c r="G5" s="30"/>
      <c r="H5" s="31"/>
    </row>
    <row r="6" spans="1:8" ht="4.05" customHeight="1" thickBot="1" x14ac:dyDescent="0.35"/>
    <row r="7" spans="1:8" ht="15" thickBot="1" x14ac:dyDescent="0.35">
      <c r="A7" s="25" t="s">
        <v>105</v>
      </c>
      <c r="B7" s="27"/>
      <c r="C7" s="28"/>
    </row>
    <row r="8" spans="1:8" ht="6.15" customHeight="1" x14ac:dyDescent="0.3">
      <c r="A8" s="5"/>
      <c r="F8" s="5"/>
      <c r="G8" s="5"/>
      <c r="H8" s="5"/>
    </row>
    <row r="9" spans="1:8" ht="37.35" customHeight="1" x14ac:dyDescent="0.3">
      <c r="A9" s="37" t="s">
        <v>117</v>
      </c>
      <c r="B9" s="37"/>
      <c r="C9" s="37"/>
      <c r="D9" s="37"/>
      <c r="E9" s="37"/>
      <c r="F9" s="37"/>
      <c r="G9" s="37"/>
      <c r="H9" s="37"/>
    </row>
    <row r="10" spans="1:8" ht="11.55" customHeight="1" thickBot="1" x14ac:dyDescent="0.35">
      <c r="A10" s="5"/>
      <c r="F10" s="5"/>
      <c r="G10" s="12"/>
      <c r="H10" s="12"/>
    </row>
    <row r="11" spans="1:8" ht="28.2" thickTop="1" x14ac:dyDescent="0.3">
      <c r="A11" s="15" t="s">
        <v>98</v>
      </c>
      <c r="B11" s="15" t="s">
        <v>0</v>
      </c>
      <c r="C11" s="15" t="s">
        <v>1</v>
      </c>
      <c r="D11" s="15" t="s">
        <v>2</v>
      </c>
      <c r="F11" s="20" t="s">
        <v>101</v>
      </c>
      <c r="G11" s="12"/>
      <c r="H11" s="10" t="s">
        <v>102</v>
      </c>
    </row>
    <row r="12" spans="1:8" ht="41.4" x14ac:dyDescent="0.3">
      <c r="A12" s="3" t="s">
        <v>3</v>
      </c>
      <c r="B12" s="1" t="s">
        <v>4</v>
      </c>
      <c r="C12" s="2" t="s">
        <v>5</v>
      </c>
      <c r="D12" s="2" t="s">
        <v>6</v>
      </c>
      <c r="F12" s="22"/>
      <c r="H12" s="3"/>
    </row>
    <row r="13" spans="1:8" ht="41.4" x14ac:dyDescent="0.3">
      <c r="A13" s="16" t="s">
        <v>7</v>
      </c>
      <c r="B13" s="17" t="s">
        <v>8</v>
      </c>
      <c r="C13" s="18" t="s">
        <v>9</v>
      </c>
      <c r="D13" s="18" t="s">
        <v>10</v>
      </c>
      <c r="F13" s="23"/>
      <c r="H13" s="13"/>
    </row>
    <row r="14" spans="1:8" ht="27.6" x14ac:dyDescent="0.3">
      <c r="A14" s="3" t="s">
        <v>11</v>
      </c>
      <c r="B14" s="1" t="s">
        <v>12</v>
      </c>
      <c r="C14" s="2" t="s">
        <v>13</v>
      </c>
      <c r="D14" s="2" t="s">
        <v>107</v>
      </c>
      <c r="F14" s="22"/>
      <c r="H14" s="3"/>
    </row>
    <row r="15" spans="1:8" ht="55.2" x14ac:dyDescent="0.3">
      <c r="A15" s="16" t="s">
        <v>14</v>
      </c>
      <c r="B15" s="17" t="s">
        <v>15</v>
      </c>
      <c r="C15" s="18" t="s">
        <v>16</v>
      </c>
      <c r="D15" s="18" t="s">
        <v>108</v>
      </c>
      <c r="F15" s="23"/>
      <c r="H15" s="13"/>
    </row>
    <row r="16" spans="1:8" ht="41.4" x14ac:dyDescent="0.3">
      <c r="A16" s="3" t="s">
        <v>17</v>
      </c>
      <c r="B16" s="1" t="s">
        <v>18</v>
      </c>
      <c r="C16" s="2" t="s">
        <v>19</v>
      </c>
      <c r="D16" s="2" t="s">
        <v>10</v>
      </c>
      <c r="F16" s="22"/>
      <c r="H16" s="3"/>
    </row>
    <row r="17" spans="1:8" ht="55.2" x14ac:dyDescent="0.3">
      <c r="A17" s="16" t="s">
        <v>20</v>
      </c>
      <c r="B17" s="17" t="s">
        <v>21</v>
      </c>
      <c r="C17" s="18" t="s">
        <v>22</v>
      </c>
      <c r="D17" s="18" t="s">
        <v>107</v>
      </c>
      <c r="F17" s="23"/>
      <c r="H17" s="13"/>
    </row>
    <row r="18" spans="1:8" ht="27.6" x14ac:dyDescent="0.3">
      <c r="A18" s="3" t="s">
        <v>23</v>
      </c>
      <c r="B18" s="1" t="s">
        <v>24</v>
      </c>
      <c r="C18" s="2" t="s">
        <v>25</v>
      </c>
      <c r="D18" s="2" t="s">
        <v>106</v>
      </c>
      <c r="F18" s="22"/>
      <c r="H18" s="3"/>
    </row>
    <row r="19" spans="1:8" ht="27.6" x14ac:dyDescent="0.3">
      <c r="A19" s="16" t="s">
        <v>26</v>
      </c>
      <c r="B19" s="17" t="s">
        <v>27</v>
      </c>
      <c r="C19" s="18" t="s">
        <v>28</v>
      </c>
      <c r="D19" s="18" t="s">
        <v>106</v>
      </c>
      <c r="F19" s="23"/>
      <c r="H19" s="13"/>
    </row>
    <row r="20" spans="1:8" ht="41.4" x14ac:dyDescent="0.3">
      <c r="A20" s="3" t="s">
        <v>29</v>
      </c>
      <c r="B20" s="1" t="s">
        <v>30</v>
      </c>
      <c r="C20" s="2" t="s">
        <v>31</v>
      </c>
      <c r="D20" s="2" t="s">
        <v>106</v>
      </c>
      <c r="F20" s="22"/>
      <c r="H20" s="3"/>
    </row>
    <row r="21" spans="1:8" ht="41.4" x14ac:dyDescent="0.3">
      <c r="A21" s="16" t="s">
        <v>32</v>
      </c>
      <c r="B21" s="17" t="s">
        <v>33</v>
      </c>
      <c r="C21" s="18" t="s">
        <v>34</v>
      </c>
      <c r="D21" s="18" t="s">
        <v>35</v>
      </c>
      <c r="F21" s="23"/>
      <c r="H21" s="13"/>
    </row>
    <row r="22" spans="1:8" ht="27.6" x14ac:dyDescent="0.3">
      <c r="A22" s="3" t="s">
        <v>36</v>
      </c>
      <c r="B22" s="1" t="s">
        <v>37</v>
      </c>
      <c r="C22" s="2" t="s">
        <v>34</v>
      </c>
      <c r="D22" s="2" t="s">
        <v>35</v>
      </c>
      <c r="F22" s="22"/>
      <c r="H22" s="3"/>
    </row>
    <row r="23" spans="1:8" ht="55.2" x14ac:dyDescent="0.3">
      <c r="A23" s="16" t="s">
        <v>38</v>
      </c>
      <c r="B23" s="17" t="s">
        <v>39</v>
      </c>
      <c r="C23" s="18" t="s">
        <v>40</v>
      </c>
      <c r="D23" s="18" t="s">
        <v>41</v>
      </c>
      <c r="F23" s="23"/>
      <c r="H23" s="13"/>
    </row>
    <row r="24" spans="1:8" ht="69" x14ac:dyDescent="0.3">
      <c r="A24" s="3" t="s">
        <v>42</v>
      </c>
      <c r="B24" s="1" t="s">
        <v>43</v>
      </c>
      <c r="C24" s="4" t="s">
        <v>44</v>
      </c>
      <c r="D24" s="2" t="s">
        <v>45</v>
      </c>
      <c r="F24" s="22"/>
      <c r="H24" s="3"/>
    </row>
    <row r="25" spans="1:8" ht="27.6" x14ac:dyDescent="0.3">
      <c r="A25" s="16" t="s">
        <v>46</v>
      </c>
      <c r="B25" s="17" t="s">
        <v>47</v>
      </c>
      <c r="C25" s="18" t="s">
        <v>48</v>
      </c>
      <c r="D25" s="18" t="s">
        <v>49</v>
      </c>
      <c r="F25" s="23"/>
      <c r="H25" s="13"/>
    </row>
    <row r="26" spans="1:8" ht="41.4" x14ac:dyDescent="0.3">
      <c r="A26" s="3" t="s">
        <v>50</v>
      </c>
      <c r="B26" s="1" t="s">
        <v>51</v>
      </c>
      <c r="C26" s="2" t="s">
        <v>48</v>
      </c>
      <c r="D26" s="2" t="s">
        <v>109</v>
      </c>
      <c r="F26" s="22"/>
      <c r="H26" s="3"/>
    </row>
    <row r="27" spans="1:8" ht="41.4" x14ac:dyDescent="0.3">
      <c r="A27" s="16" t="s">
        <v>52</v>
      </c>
      <c r="B27" s="17" t="s">
        <v>53</v>
      </c>
      <c r="C27" s="18" t="s">
        <v>48</v>
      </c>
      <c r="D27" s="18" t="s">
        <v>54</v>
      </c>
      <c r="F27" s="23"/>
      <c r="H27" s="13"/>
    </row>
    <row r="28" spans="1:8" ht="55.2" x14ac:dyDescent="0.3">
      <c r="A28" s="3" t="s">
        <v>55</v>
      </c>
      <c r="B28" s="1" t="s">
        <v>56</v>
      </c>
      <c r="C28" s="4" t="s">
        <v>57</v>
      </c>
      <c r="D28" s="2" t="s">
        <v>58</v>
      </c>
      <c r="F28" s="22"/>
      <c r="H28" s="3"/>
    </row>
    <row r="29" spans="1:8" ht="41.4" x14ac:dyDescent="0.3">
      <c r="A29" s="16" t="s">
        <v>59</v>
      </c>
      <c r="B29" s="17" t="s">
        <v>60</v>
      </c>
      <c r="C29" s="18" t="s">
        <v>61</v>
      </c>
      <c r="D29" s="18" t="s">
        <v>110</v>
      </c>
      <c r="F29" s="23"/>
      <c r="H29" s="13"/>
    </row>
    <row r="30" spans="1:8" ht="55.2" x14ac:dyDescent="0.3">
      <c r="A30" s="3" t="s">
        <v>62</v>
      </c>
      <c r="B30" s="1" t="s">
        <v>63</v>
      </c>
      <c r="C30" s="4" t="s">
        <v>61</v>
      </c>
      <c r="D30" s="1" t="s">
        <v>111</v>
      </c>
      <c r="F30" s="22"/>
      <c r="H30" s="3"/>
    </row>
    <row r="31" spans="1:8" ht="41.4" x14ac:dyDescent="0.3">
      <c r="A31" s="16" t="s">
        <v>64</v>
      </c>
      <c r="B31" s="17" t="s">
        <v>65</v>
      </c>
      <c r="C31" s="18" t="s">
        <v>66</v>
      </c>
      <c r="D31" s="18" t="s">
        <v>112</v>
      </c>
      <c r="F31" s="23"/>
      <c r="H31" s="13"/>
    </row>
    <row r="32" spans="1:8" ht="27.6" x14ac:dyDescent="0.3">
      <c r="A32" s="3" t="s">
        <v>67</v>
      </c>
      <c r="B32" s="1" t="s">
        <v>68</v>
      </c>
      <c r="C32" s="2" t="s">
        <v>34</v>
      </c>
      <c r="D32" s="2" t="s">
        <v>34</v>
      </c>
      <c r="F32" s="22"/>
      <c r="H32" s="3"/>
    </row>
    <row r="33" spans="1:8" ht="41.4" x14ac:dyDescent="0.3">
      <c r="A33" s="16" t="s">
        <v>69</v>
      </c>
      <c r="B33" s="17" t="s">
        <v>70</v>
      </c>
      <c r="C33" s="18" t="s">
        <v>34</v>
      </c>
      <c r="D33" s="18" t="s">
        <v>113</v>
      </c>
      <c r="F33" s="23"/>
      <c r="H33" s="13"/>
    </row>
    <row r="34" spans="1:8" ht="55.2" x14ac:dyDescent="0.3">
      <c r="A34" s="3" t="s">
        <v>71</v>
      </c>
      <c r="B34" s="1" t="s">
        <v>72</v>
      </c>
      <c r="C34" s="4" t="s">
        <v>73</v>
      </c>
      <c r="D34" s="2" t="s">
        <v>74</v>
      </c>
      <c r="F34" s="22"/>
      <c r="H34" s="3"/>
    </row>
    <row r="35" spans="1:8" ht="27.6" x14ac:dyDescent="0.3">
      <c r="A35" s="16" t="s">
        <v>75</v>
      </c>
      <c r="B35" s="17" t="s">
        <v>76</v>
      </c>
      <c r="C35" s="18" t="s">
        <v>34</v>
      </c>
      <c r="D35" s="18" t="s">
        <v>34</v>
      </c>
      <c r="F35" s="23"/>
      <c r="H35" s="13"/>
    </row>
    <row r="36" spans="1:8" ht="55.2" x14ac:dyDescent="0.3">
      <c r="A36" s="6" t="s">
        <v>77</v>
      </c>
      <c r="B36" s="7" t="s">
        <v>78</v>
      </c>
      <c r="C36" s="8" t="s">
        <v>79</v>
      </c>
      <c r="D36" s="9" t="s">
        <v>80</v>
      </c>
      <c r="F36" s="22"/>
      <c r="H36" s="6"/>
    </row>
    <row r="37" spans="1:8" ht="69" x14ac:dyDescent="0.3">
      <c r="A37" s="16" t="s">
        <v>81</v>
      </c>
      <c r="B37" s="17" t="s">
        <v>82</v>
      </c>
      <c r="C37" s="18" t="s">
        <v>57</v>
      </c>
      <c r="D37" s="18" t="s">
        <v>114</v>
      </c>
      <c r="F37" s="23"/>
      <c r="H37" s="13"/>
    </row>
    <row r="38" spans="1:8" ht="69" x14ac:dyDescent="0.3">
      <c r="A38" s="6" t="s">
        <v>83</v>
      </c>
      <c r="B38" s="7" t="s">
        <v>84</v>
      </c>
      <c r="C38" s="8" t="s">
        <v>85</v>
      </c>
      <c r="D38" s="9" t="s">
        <v>115</v>
      </c>
      <c r="F38" s="22"/>
      <c r="H38" s="6"/>
    </row>
    <row r="39" spans="1:8" ht="27.6" x14ac:dyDescent="0.3">
      <c r="A39" s="16" t="s">
        <v>86</v>
      </c>
      <c r="B39" s="17" t="s">
        <v>87</v>
      </c>
      <c r="C39" s="18" t="s">
        <v>34</v>
      </c>
      <c r="D39" s="18" t="s">
        <v>34</v>
      </c>
      <c r="F39" s="23"/>
      <c r="H39" s="13"/>
    </row>
    <row r="40" spans="1:8" ht="55.2" x14ac:dyDescent="0.3">
      <c r="A40" s="6" t="s">
        <v>88</v>
      </c>
      <c r="B40" s="7" t="s">
        <v>89</v>
      </c>
      <c r="C40" s="8" t="s">
        <v>90</v>
      </c>
      <c r="D40" s="9" t="s">
        <v>80</v>
      </c>
      <c r="F40" s="22"/>
      <c r="H40" s="6"/>
    </row>
    <row r="41" spans="1:8" ht="27.6" x14ac:dyDescent="0.3">
      <c r="A41" s="16" t="s">
        <v>91</v>
      </c>
      <c r="B41" s="17" t="s">
        <v>92</v>
      </c>
      <c r="C41" s="18" t="s">
        <v>93</v>
      </c>
      <c r="D41" s="18" t="s">
        <v>34</v>
      </c>
      <c r="F41" s="23"/>
      <c r="H41" s="13"/>
    </row>
    <row r="42" spans="1:8" ht="69.599999999999994" thickBot="1" x14ac:dyDescent="0.35">
      <c r="A42" s="6" t="s">
        <v>94</v>
      </c>
      <c r="B42" s="9" t="s">
        <v>95</v>
      </c>
      <c r="C42" s="9" t="s">
        <v>96</v>
      </c>
      <c r="D42" s="9" t="s">
        <v>97</v>
      </c>
      <c r="F42" s="24"/>
      <c r="H42" s="6"/>
    </row>
    <row r="43" spans="1:8" ht="16.8" thickTop="1" thickBot="1" x14ac:dyDescent="0.35">
      <c r="D43" s="19" t="s">
        <v>99</v>
      </c>
      <c r="F43" s="21">
        <f>SUM(F12:F42)</f>
        <v>0</v>
      </c>
      <c r="H43" s="14">
        <f>SUM(H12:H42)</f>
        <v>0</v>
      </c>
    </row>
    <row r="44" spans="1:8" ht="15" thickTop="1" x14ac:dyDescent="0.3"/>
    <row r="45" spans="1:8" ht="43.5" customHeight="1" x14ac:dyDescent="0.3">
      <c r="D45" s="26" t="str">
        <f>IF(F43&lt;180,"Carga horária inferior à mínima exigida, i.e. 180 horas","OK. Carga horária superior à exigida.")</f>
        <v>Carga horária inferior à mínima exigida, i.e. 180 horas</v>
      </c>
      <c r="E45" s="26"/>
      <c r="F45" s="26"/>
    </row>
  </sheetData>
  <sheetProtection sheet="1" selectLockedCells="1" sort="0" autoFilter="0" pivotTables="0"/>
  <protectedRanges>
    <protectedRange sqref="F12:F42 H12:H42" name="Intervalo1_1"/>
  </protectedRanges>
  <mergeCells count="7">
    <mergeCell ref="D45:F45"/>
    <mergeCell ref="B7:C7"/>
    <mergeCell ref="E5:H5"/>
    <mergeCell ref="A1:H1"/>
    <mergeCell ref="A3:H3"/>
    <mergeCell ref="B5:C5"/>
    <mergeCell ref="A9:H9"/>
  </mergeCells>
  <conditionalFormatting sqref="D45:E45">
    <cfRule type="containsText" dxfId="4" priority="3" stopIfTrue="1" operator="containsText" text="OK">
      <formula>NOT(ISERROR(SEARCH("OK",D45)))</formula>
    </cfRule>
  </conditionalFormatting>
  <conditionalFormatting sqref="F43">
    <cfRule type="cellIs" dxfId="3" priority="4" stopIfTrue="1" operator="greaterThanOrEqual">
      <formula>180</formula>
    </cfRule>
    <cfRule type="cellIs" dxfId="2" priority="5" stopIfTrue="1" operator="between">
      <formula>0</formula>
      <formula>179.99</formula>
    </cfRule>
  </conditionalFormatting>
  <conditionalFormatting sqref="H43">
    <cfRule type="cellIs" dxfId="1" priority="1" stopIfTrue="1" operator="greaterThanOrEqual">
      <formula>180</formula>
    </cfRule>
    <cfRule type="cellIs" dxfId="0" priority="2" stopIfTrue="1" operator="between">
      <formula>0</formula>
      <formula>179.99</formula>
    </cfRule>
  </conditionalFormatting>
  <dataValidations count="9">
    <dataValidation type="decimal" allowBlank="1" showInputMessage="1" showErrorMessage="1" errorTitle="CARGA HORÁRIA EXCEDIDA" error="Carga horária acima do máximo permitido nesta categoria (69 h)!" sqref="F28 H28" xr:uid="{00000000-0002-0000-0000-000000000000}">
      <formula1>0</formula1>
      <formula2>69</formula2>
    </dataValidation>
    <dataValidation type="whole" allowBlank="1" showInputMessage="1" showErrorMessage="1" errorTitle="CARGA HORÁRIA EXCEDIDA" error="Carga horária acima do máximo permitido nesta categoria (120 h)!" sqref="F33" xr:uid="{00000000-0002-0000-0000-000001000000}">
      <formula1>0</formula1>
      <formula2>120</formula2>
    </dataValidation>
    <dataValidation type="whole" allowBlank="1" showInputMessage="1" showErrorMessage="1" errorTitle="CARGA HORÁRIA EXCEDIDA" error="Carga horária acima do máximo permitido nesta categoria (32 h)!" sqref="F29 F31 F36:F37 F40 H40 H36" xr:uid="{00000000-0002-0000-0000-000002000000}">
      <formula1>0</formula1>
      <formula2>60</formula2>
    </dataValidation>
    <dataValidation type="whole" allowBlank="1" showInputMessage="1" showErrorMessage="1" errorTitle="CARGA HORÁRIA EXCEDIDA" error="Carga horária acima do máximo permitido nesta categoria (60 h)!" sqref="F27 F30 H30" xr:uid="{00000000-0002-0000-0000-000003000000}">
      <formula1>0</formula1>
      <formula2>60</formula2>
    </dataValidation>
    <dataValidation type="decimal" allowBlank="1" showInputMessage="1" showErrorMessage="1" errorTitle="CARGA HORÁRIA EXCEDIDA" error="Carga horária acima do máximo permitido nesta categoria (32 h)!" sqref="F26 H26" xr:uid="{00000000-0002-0000-0000-000004000000}">
      <formula1>0</formula1>
      <formula2>32</formula2>
    </dataValidation>
    <dataValidation type="decimal" allowBlank="1" showInputMessage="1" showErrorMessage="1" errorTitle="CARGA HORÁRIA EXCEDIDA" error="Carga horária acima do máximo permitido nesta categoria (60 h)!" sqref="F24:F25 H24" xr:uid="{00000000-0002-0000-0000-000005000000}">
      <formula1>0</formula1>
      <formula2>60</formula2>
    </dataValidation>
    <dataValidation type="decimal" allowBlank="1" showInputMessage="1" showErrorMessage="1" errorTitle="CARGA HORÁRIA EXCEDIDA" error="Carga horária acima do máximo permitido nesta categoria (90 h)!" sqref="F12:F23 F42 F38 F34 H33:H35 H41:H42 H37:H39 H12:H23 H25 H27 H29 H31" xr:uid="{00000000-0002-0000-0000-000006000000}">
      <formula1>0</formula1>
      <formula2>90</formula2>
    </dataValidation>
    <dataValidation type="whole" allowBlank="1" showInputMessage="1" showErrorMessage="1" sqref="F35 F39 F41" xr:uid="{00000000-0002-0000-0000-000008000000}">
      <formula1>0</formula1>
      <formula2>180</formula2>
    </dataValidation>
    <dataValidation type="whole" allowBlank="1" showInputMessage="1" showErrorMessage="1" error="Valor acima do máximo permitido." sqref="F32 H32" xr:uid="{00000000-0002-0000-0000-000009000000}">
      <formula1>0</formula1>
      <formula2>180</formula2>
    </dataValidation>
  </dataValidations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5:N8"/>
  <sheetViews>
    <sheetView workbookViewId="0">
      <selection activeCell="N8" sqref="N8"/>
    </sheetView>
  </sheetViews>
  <sheetFormatPr defaultRowHeight="14.4" x14ac:dyDescent="0.3"/>
  <sheetData>
    <row r="5" spans="2:14" x14ac:dyDescent="0.3">
      <c r="B5">
        <v>45</v>
      </c>
      <c r="D5">
        <v>30</v>
      </c>
      <c r="F5">
        <v>15</v>
      </c>
      <c r="H5">
        <v>8</v>
      </c>
      <c r="J5">
        <v>30</v>
      </c>
      <c r="L5">
        <v>23</v>
      </c>
      <c r="N5">
        <v>30</v>
      </c>
    </row>
    <row r="6" spans="2:14" x14ac:dyDescent="0.3">
      <c r="B6">
        <v>90</v>
      </c>
      <c r="D6">
        <v>60</v>
      </c>
      <c r="F6">
        <v>30</v>
      </c>
      <c r="H6">
        <f>H5+8</f>
        <v>16</v>
      </c>
      <c r="J6">
        <v>60</v>
      </c>
      <c r="L6">
        <f>L5*2</f>
        <v>46</v>
      </c>
      <c r="N6">
        <v>60</v>
      </c>
    </row>
    <row r="7" spans="2:14" x14ac:dyDescent="0.3">
      <c r="D7">
        <v>90</v>
      </c>
      <c r="F7">
        <v>45</v>
      </c>
      <c r="H7">
        <f>H6+8</f>
        <v>24</v>
      </c>
      <c r="L7">
        <f>L6+23</f>
        <v>69</v>
      </c>
      <c r="N7">
        <v>90</v>
      </c>
    </row>
    <row r="8" spans="2:14" x14ac:dyDescent="0.3">
      <c r="F8">
        <v>60</v>
      </c>
      <c r="H8">
        <f>H7+8</f>
        <v>32</v>
      </c>
      <c r="N8">
        <v>120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Requerimento ACC 2017-1</vt:lpstr>
      <vt:lpstr>Planilha2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</dc:creator>
  <cp:lastModifiedBy>Secretaria da Engenharia de Alimentos</cp:lastModifiedBy>
  <dcterms:created xsi:type="dcterms:W3CDTF">2019-06-18T13:19:29Z</dcterms:created>
  <dcterms:modified xsi:type="dcterms:W3CDTF">2025-03-17T13:18:52Z</dcterms:modified>
</cp:coreProperties>
</file>